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<sst xmlns="http://schemas.openxmlformats.org/spreadsheetml/2006/main" count="206" uniqueCount="204">
  <si>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</si>
  <si>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</si>
  <si>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</si>
  <si>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</si>
  <si>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</si>
  <si>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</si>
  <si>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</si>
  <si>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</si>
  <si>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</si>
  <si>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</si>
  <si>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</si>
  <si>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</si>
  <si>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</si>
  <si>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</si>
  <si>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</si>
  <si>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</si>
  <si>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</si>
  <si>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</si>
  <si>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</si>
  <si>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</si>
  <si>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</si>
  <si>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</si>
  <si>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</si>
  <si>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</si>
  <si>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</si>
  <si>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</si>
  <si>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</si>
  <si>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</si>
  <si>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</si>
  <si>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</si>
  <si>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</si>
  <si>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</si>
  <si>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</si>
  <si>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</si>
  <si>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</si>
  <si>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</si>
  <si>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</si>
  <si>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</si>
  <si>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</si>
  <si>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</si>
  <si>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</si>
  <si>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</si>
  <si>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</si>
  <si>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</si>
  <si>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</si>
  <si>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</si>
  <si>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</si>
  <si>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</si>
  <si>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</si>
  <si>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</si>
  <si>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</si>
  <si>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</si>
  <si>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</si>
  <si>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</si>
  <si>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</si>
  <si>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</si>
  <si>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</si>
  <si>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</si>
  <si>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</si>
  <si>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</si>
  <si>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</si>
  <si>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</si>
  <si>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</si>
  <si>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</si>
  <si>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</si>
  <si>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</si>
  <si>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</si>
  <si>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</si>
  <si>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</si>
  <si>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</si>
  <si>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</si>
  <si>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</si>
  <si>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</si>
  <si>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</si>
  <si>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</si>
  <si>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</si>
  <si>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</si>
  <si>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</si>
  <si>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</si>
  <si>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</si>
  <si>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</si>
  <si>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</si>
  <si>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</si>
  <si>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</si>
  <si>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</si>
  <si>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</si>
  <si>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</si>
  <si>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</si>
  <si>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</si>
  <si>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</si>
  <si>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</si>
  <si>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</si>
  <si>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</si>
  <si>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</si>
  <si>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</si>
  <si>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</si>
  <si>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</si>
  <si>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</si>
  <si>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</si>
  <si>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</si>
  <si>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</si>
  <si>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</si>
  <si>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</si>
  <si>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</si>
  <si>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</si>
  <si>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</si>
  <si>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</si>
  <si>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</si>
  <si>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</si>
  <si>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</si>
  <si>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</si>
  <si>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</si>
  <si>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</si>
  <si>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</si>
  <si>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</si>
  <si>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</si>
  <si>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</si>
  <si>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</si>
  <si>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</si>
  <si>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</si>
  <si>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</si>
  <si>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</si>
  <si>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</si>
  <si>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</si>
  <si>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</si>
  <si>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</si>
  <si>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</si>
  <si>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</si>
  <si>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</si>
  <si>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</si>
  <si>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</si>
  <si>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</si>
  <si>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</si>
  <si>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</si>
  <si>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</si>
  <si>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</si>
  <si>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</si>
  <si>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</si>
  <si>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</si>
  <si>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</si>
  <si>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</si>
  <si>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</si>
  <si>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</si>
  <si>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</si>
  <si>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</si>
  <si>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</si>
  <si>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</si>
  <si>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</si>
  <si>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</si>
  <si>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</si>
  <si>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</si>
  <si>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</si>
  <si>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</si>
  <si>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</si>
  <si>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</si>
  <si>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</si>
  <si>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</si>
  <si>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</si>
  <si>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</si>
  <si>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</si>
  <si>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</si>
  <si>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</si>
  <si>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</si>
  <si>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</si>
  <si>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</si>
  <si>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</si>
  <si>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</si>
  <si>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</si>
  <si>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</si>
  <si>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</si>
  <si>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</si>
  <si>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</si>
  <si>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</si>
  <si>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</si>
  <si>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</si>
  <si>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</si>
  <si>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</si>
  <si>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</si>
  <si>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</si>
  <si>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</si>
  <si>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</si>
  <si>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</si>
  <si>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</si>
  <si>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</si>
  <si>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</si>
  <si>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</si>
  <si>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</si>
  <si>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</si>
  <si>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</si>
  <si>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</si>
  <si>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</si>
  <si>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</si>
  <si>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</si>
  <si>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</si>
  <si>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</si>
  <si>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</si>
  <si>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</si>
  <si>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</si>
  <si>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</si>
  <si>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</si>
  <si>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</si>
  <si>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</si>
  <si>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ZARA INVESTEMENT HOLDING</t>
  </si>
  <si>
    <t>زارة للاستثمار القابضة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</si>
</sst>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1" workbookViewId="0">
      <selection activeCell="F2" sqref="F2"/>
    </sheetView>
  </sheetViews>
  <sheetFormatPr defaultColWidth="9" defaultRowHeight="1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131067</v>
      </c>
      <c r="G2" s="1"/>
      <c r="H2" s="2"/>
      <c r="I2" s="3" t="s">
        <v>203</v>
      </c>
    </row>
    <row r="4" spans="4:9" ht="18.75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0.43</v>
      </c>
      <c r="F6" s="13">
        <v>0.5</v>
      </c>
      <c r="G6" s="13">
        <v>0.64</v>
      </c>
      <c r="H6" s="13">
        <v>0.54</v>
      </c>
      <c r="I6" s="14" t="s">
        <v>5</v>
      </c>
    </row>
    <row r="7" spans="4:9" ht="15.75">
      <c r="D7" s="12" t="s">
        <v>6</v>
      </c>
      <c r="E7" s="15">
        <v>3063938.48</v>
      </c>
      <c r="F7" s="15">
        <v>212150.09</v>
      </c>
      <c r="G7" s="15">
        <v>356983.4</v>
      </c>
      <c r="H7" s="15">
        <v>318498.44</v>
      </c>
      <c r="I7" s="14" t="s">
        <v>7</v>
      </c>
    </row>
    <row r="8" spans="4:9" ht="15.75">
      <c r="D8" s="12" t="s">
        <v>8</v>
      </c>
      <c r="E8" s="15">
        <v>6383415</v>
      </c>
      <c r="F8" s="15">
        <v>354133</v>
      </c>
      <c r="G8" s="15">
        <v>589039</v>
      </c>
      <c r="H8" s="15">
        <v>509167</v>
      </c>
      <c r="I8" s="14" t="s">
        <v>9</v>
      </c>
    </row>
    <row r="9" spans="4:9" ht="15.75">
      <c r="D9" s="12" t="s">
        <v>10</v>
      </c>
      <c r="E9" s="15">
        <v>242</v>
      </c>
      <c r="F9" s="15">
        <v>496</v>
      </c>
      <c r="G9" s="15">
        <v>581</v>
      </c>
      <c r="H9" s="15">
        <v>796</v>
      </c>
      <c r="I9" s="14" t="s">
        <v>11</v>
      </c>
    </row>
    <row r="10" spans="4:9" ht="15.75">
      <c r="D10" s="12" t="s">
        <v>12</v>
      </c>
      <c r="E10" s="15">
        <v>150000000</v>
      </c>
      <c r="F10" s="15">
        <v>150000000</v>
      </c>
      <c r="G10" s="15">
        <v>148256589</v>
      </c>
      <c r="H10" s="15">
        <v>148256589</v>
      </c>
      <c r="I10" s="14" t="s">
        <v>13</v>
      </c>
    </row>
    <row r="11" spans="4:9" ht="15.75">
      <c r="D11" s="12" t="s">
        <v>14</v>
      </c>
      <c r="E11" s="15">
        <v>64500000</v>
      </c>
      <c r="F11" s="15">
        <v>75000000</v>
      </c>
      <c r="G11" s="15">
        <v>94884216.959999993</v>
      </c>
      <c r="H11" s="15">
        <v>80058558.060000002</v>
      </c>
      <c r="I11" s="14" t="s">
        <v>15</v>
      </c>
    </row>
    <row r="12" spans="4:9" ht="15.75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15224907</v>
      </c>
      <c r="F16" s="25">
        <v>13752281</v>
      </c>
      <c r="G16" s="25">
        <v>12778743</v>
      </c>
      <c r="H16" s="25">
        <v>15926067</v>
      </c>
      <c r="I16" s="11" t="s">
        <v>21</v>
      </c>
    </row>
    <row r="17" spans="4:9" ht="15.75">
      <c r="D17" s="12" t="s">
        <v>22</v>
      </c>
      <c r="E17" s="26">
        <v>5062310</v>
      </c>
      <c r="F17" s="26">
        <v>4504132</v>
      </c>
      <c r="G17" s="26">
        <v>5910564</v>
      </c>
      <c r="H17" s="26">
        <v>6403919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1836743</v>
      </c>
      <c r="F21" s="26">
        <v>1935015</v>
      </c>
      <c r="G21" s="26">
        <v>2028383</v>
      </c>
      <c r="H21" s="26">
        <v>1828383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26380083</v>
      </c>
      <c r="F23" s="26">
        <v>24010365</v>
      </c>
      <c r="G23" s="26">
        <v>23752064</v>
      </c>
      <c r="H23" s="26">
        <v>27061628</v>
      </c>
      <c r="I23" s="14" t="s">
        <v>35</v>
      </c>
    </row>
    <row r="24" spans="4:9" ht="15.75">
      <c r="D24" s="12" t="s">
        <v>36</v>
      </c>
      <c r="E24" s="26">
        <v>19115707</v>
      </c>
      <c r="F24" s="26">
        <v>19210544</v>
      </c>
      <c r="G24" s="26">
        <v>21872439</v>
      </c>
      <c r="H24" s="26">
        <v>20515884</v>
      </c>
      <c r="I24" s="14" t="s">
        <v>37</v>
      </c>
    </row>
    <row r="25" spans="4:9" ht="15.75">
      <c r="D25" s="12" t="s">
        <v>38</v>
      </c>
      <c r="E25" s="26">
        <v>163850641</v>
      </c>
      <c r="F25" s="26">
        <v>171077001</v>
      </c>
      <c r="G25" s="26">
        <v>182599960</v>
      </c>
      <c r="H25" s="26">
        <v>190646385</v>
      </c>
      <c r="I25" s="14" t="s">
        <v>39</v>
      </c>
    </row>
    <row r="26" spans="4:9" ht="15.75">
      <c r="D26" s="12" t="s">
        <v>40</v>
      </c>
      <c r="E26" s="26">
        <v>0</v>
      </c>
      <c r="F26" s="26">
        <v>381650</v>
      </c>
      <c r="G26" s="26">
        <v>7048258</v>
      </c>
      <c r="H26" s="26">
        <v>6226657</v>
      </c>
      <c r="I26" s="14" t="s">
        <v>41</v>
      </c>
    </row>
    <row r="27" spans="4:9" ht="15.75">
      <c r="D27" s="12" t="s">
        <v>42</v>
      </c>
      <c r="E27" s="26">
        <v>1082910</v>
      </c>
      <c r="F27" s="26">
        <v>586407</v>
      </c>
      <c r="G27" s="26">
        <v>212412</v>
      </c>
      <c r="H27" s="26">
        <v>3548980</v>
      </c>
      <c r="I27" s="14" t="s">
        <v>43</v>
      </c>
    </row>
    <row r="28" spans="4:9" ht="15.75">
      <c r="D28" s="12" t="s">
        <v>44</v>
      </c>
      <c r="E28" s="26">
        <v>164933551</v>
      </c>
      <c r="F28" s="26">
        <v>172045058</v>
      </c>
      <c r="G28" s="26">
        <v>189860630</v>
      </c>
      <c r="H28" s="26">
        <v>200422022</v>
      </c>
      <c r="I28" s="14" t="s">
        <v>45</v>
      </c>
    </row>
    <row r="29" spans="4:9" ht="15.75">
      <c r="D29" s="12" t="s">
        <v>46</v>
      </c>
      <c r="E29" s="26">
        <v>4001857</v>
      </c>
      <c r="F29" s="26">
        <v>5333232</v>
      </c>
      <c r="G29" s="26">
        <v>0</v>
      </c>
      <c r="H29" s="26">
        <v>7048258</v>
      </c>
      <c r="I29" s="14" t="s">
        <v>47</v>
      </c>
    </row>
    <row r="30" spans="4:9" ht="15.75">
      <c r="D30" s="28" t="s">
        <v>48</v>
      </c>
      <c r="E30" s="29">
        <v>214431198</v>
      </c>
      <c r="F30" s="29">
        <v>220599199</v>
      </c>
      <c r="G30" s="29">
        <v>235485133</v>
      </c>
      <c r="H30" s="29">
        <v>255047792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5849689</v>
      </c>
      <c r="F35" s="25">
        <v>3992061</v>
      </c>
      <c r="G35" s="25">
        <v>4789403</v>
      </c>
      <c r="H35" s="25">
        <v>5849283</v>
      </c>
      <c r="I35" s="11" t="s">
        <v>55</v>
      </c>
    </row>
    <row r="36" spans="4:9" ht="15.75">
      <c r="D36" s="12" t="s">
        <v>56</v>
      </c>
      <c r="E36" s="26">
        <v>2896613</v>
      </c>
      <c r="F36" s="26">
        <v>1768582</v>
      </c>
      <c r="G36" s="26">
        <v>33725</v>
      </c>
      <c r="H36" s="26">
        <v>2382697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10549149</v>
      </c>
      <c r="F38" s="26">
        <v>12032826</v>
      </c>
      <c r="G38" s="26">
        <v>12032825</v>
      </c>
      <c r="H38" s="26">
        <v>12032825</v>
      </c>
      <c r="I38" s="14" t="s">
        <v>61</v>
      </c>
    </row>
    <row r="39" spans="4:9" ht="15.75">
      <c r="D39" s="12" t="s">
        <v>62</v>
      </c>
      <c r="E39" s="26">
        <v>25068424</v>
      </c>
      <c r="F39" s="26">
        <v>22968932</v>
      </c>
      <c r="G39" s="26">
        <v>22631181</v>
      </c>
      <c r="H39" s="26">
        <v>26344461</v>
      </c>
      <c r="I39" s="14" t="s">
        <v>63</v>
      </c>
    </row>
    <row r="40" spans="4:9" ht="15.75">
      <c r="D40" s="12" t="s">
        <v>64</v>
      </c>
      <c r="E40" s="26">
        <v>6671700</v>
      </c>
      <c r="F40" s="26">
        <v>16955349</v>
      </c>
      <c r="G40" s="26">
        <v>28988175</v>
      </c>
      <c r="H40" s="26">
        <v>41021000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115181</v>
      </c>
      <c r="F42" s="26">
        <v>112267</v>
      </c>
      <c r="G42" s="26">
        <v>149245</v>
      </c>
      <c r="H42" s="26">
        <v>204448</v>
      </c>
      <c r="I42" s="14" t="s">
        <v>69</v>
      </c>
    </row>
    <row r="43" spans="4:9" ht="15.75">
      <c r="D43" s="36" t="s">
        <v>70</v>
      </c>
      <c r="E43" s="29">
        <v>31855305</v>
      </c>
      <c r="F43" s="29">
        <v>40036548</v>
      </c>
      <c r="G43" s="29">
        <v>51768601</v>
      </c>
      <c r="H43" s="29">
        <v>67569909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150000000</v>
      </c>
      <c r="F46" s="25">
        <v>150000000</v>
      </c>
      <c r="G46" s="25">
        <v>150000000</v>
      </c>
      <c r="H46" s="25">
        <v>150000000</v>
      </c>
      <c r="I46" s="11" t="s">
        <v>75</v>
      </c>
    </row>
    <row r="47" spans="4:9" ht="15.75">
      <c r="D47" s="12" t="s">
        <v>76</v>
      </c>
      <c r="E47" s="26">
        <v>150000000</v>
      </c>
      <c r="F47" s="26">
        <v>150000000</v>
      </c>
      <c r="G47" s="26">
        <v>148256589</v>
      </c>
      <c r="H47" s="26">
        <v>148256589</v>
      </c>
      <c r="I47" s="14" t="s">
        <v>77</v>
      </c>
    </row>
    <row r="48" spans="4:9" ht="15.75">
      <c r="D48" s="12" t="s">
        <v>78</v>
      </c>
      <c r="E48" s="26">
        <v>150000000</v>
      </c>
      <c r="F48" s="26">
        <v>150000000</v>
      </c>
      <c r="G48" s="26">
        <v>148256589</v>
      </c>
      <c r="H48" s="26">
        <v>148256589</v>
      </c>
      <c r="I48" s="14" t="s">
        <v>79</v>
      </c>
    </row>
    <row r="49" spans="4:9" ht="15.75">
      <c r="D49" s="12" t="s">
        <v>80</v>
      </c>
      <c r="E49" s="26">
        <v>3988776</v>
      </c>
      <c r="F49" s="26">
        <v>3819642</v>
      </c>
      <c r="G49" s="26">
        <v>3819642</v>
      </c>
      <c r="H49" s="26">
        <v>3773236</v>
      </c>
      <c r="I49" s="14" t="s">
        <v>81</v>
      </c>
    </row>
    <row r="50" spans="4:9" ht="15.75">
      <c r="D50" s="12" t="s">
        <v>82</v>
      </c>
      <c r="E50" s="26">
        <v>689496</v>
      </c>
      <c r="F50" s="26">
        <v>689496</v>
      </c>
      <c r="G50" s="26">
        <v>689496</v>
      </c>
      <c r="H50" s="26">
        <v>689496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198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>
      <c r="D57" s="12" t="s">
        <v>92</v>
      </c>
      <c r="E57" s="26">
        <v>8585878</v>
      </c>
      <c r="F57" s="26">
        <v>8530523</v>
      </c>
      <c r="G57" s="26">
        <v>11069330</v>
      </c>
      <c r="H57" s="26">
        <v>15738537</v>
      </c>
      <c r="I57" s="14" t="s">
        <v>93</v>
      </c>
    </row>
    <row r="58" spans="4:9" ht="15.75">
      <c r="D58" s="12" t="s">
        <v>94</v>
      </c>
      <c r="E58" s="26">
        <v>-1669665</v>
      </c>
      <c r="F58" s="26">
        <v>-3191867</v>
      </c>
      <c r="G58" s="26">
        <v>-841892</v>
      </c>
      <c r="H58" s="26">
        <v>-1259547</v>
      </c>
      <c r="I58" s="14" t="s">
        <v>95</v>
      </c>
    </row>
    <row r="59" spans="4:9" ht="15.75">
      <c r="D59" s="12" t="s">
        <v>96</v>
      </c>
      <c r="E59" s="26">
        <v>161594485</v>
      </c>
      <c r="F59" s="26">
        <v>159847794</v>
      </c>
      <c r="G59" s="26">
        <v>162993165</v>
      </c>
      <c r="H59" s="26">
        <v>167198311</v>
      </c>
      <c r="I59" s="14" t="s">
        <v>97</v>
      </c>
    </row>
    <row r="60" spans="4:9" ht="15.75">
      <c r="D60" s="41" t="s">
        <v>201</v>
      </c>
      <c r="E60" s="26">
        <v>20981408</v>
      </c>
      <c r="F60" s="26">
        <v>20714857</v>
      </c>
      <c r="G60" s="26">
        <v>20723367</v>
      </c>
      <c r="H60" s="26">
        <v>20279572</v>
      </c>
      <c r="I60" s="42" t="s">
        <v>200</v>
      </c>
    </row>
    <row r="61" spans="4:9" ht="15.75">
      <c r="D61" s="16" t="s">
        <v>98</v>
      </c>
      <c r="E61" s="29">
        <v>214431198</v>
      </c>
      <c r="F61" s="29">
        <v>220599199</v>
      </c>
      <c r="G61" s="29">
        <v>235485133</v>
      </c>
      <c r="H61" s="29">
        <v>255047792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69837489</v>
      </c>
      <c r="F65" s="25">
        <v>71217039</v>
      </c>
      <c r="G65" s="25">
        <v>83262182</v>
      </c>
      <c r="H65" s="25">
        <v>79702313</v>
      </c>
      <c r="I65" s="11" t="s">
        <v>103</v>
      </c>
    </row>
    <row r="66" spans="4:9" ht="15.75">
      <c r="D66" s="12" t="s">
        <v>104</v>
      </c>
      <c r="E66" s="26">
        <v>50536792</v>
      </c>
      <c r="F66" s="26">
        <v>53671293</v>
      </c>
      <c r="G66" s="26">
        <v>61240005</v>
      </c>
      <c r="H66" s="26">
        <v>59830779</v>
      </c>
      <c r="I66" s="14" t="s">
        <v>105</v>
      </c>
    </row>
    <row r="67" spans="4:9" ht="15.75">
      <c r="D67" s="12" t="s">
        <v>106</v>
      </c>
      <c r="E67" s="26">
        <v>19300697</v>
      </c>
      <c r="F67" s="26">
        <v>17545746</v>
      </c>
      <c r="G67" s="26">
        <v>22022177</v>
      </c>
      <c r="H67" s="26">
        <v>19871534</v>
      </c>
      <c r="I67" s="14" t="s">
        <v>107</v>
      </c>
    </row>
    <row r="68" spans="4:9" ht="15.75">
      <c r="D68" s="12" t="s">
        <v>108</v>
      </c>
      <c r="E68" s="26">
        <v>3491788</v>
      </c>
      <c r="F68" s="26">
        <v>3830056</v>
      </c>
      <c r="G68" s="26">
        <v>3638340</v>
      </c>
      <c r="H68" s="26">
        <v>3556004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11542160</v>
      </c>
      <c r="F70" s="26">
        <v>13911126</v>
      </c>
      <c r="G70" s="26">
        <v>14914017</v>
      </c>
      <c r="H70" s="26">
        <v>14938041</v>
      </c>
      <c r="I70" s="14" t="s">
        <v>113</v>
      </c>
    </row>
    <row r="71" spans="4:9" ht="15.75">
      <c r="D71" s="12" t="s">
        <v>114</v>
      </c>
      <c r="E71" s="26">
        <v>11542160</v>
      </c>
      <c r="F71" s="26">
        <v>13911126</v>
      </c>
      <c r="G71" s="26">
        <v>14914017</v>
      </c>
      <c r="H71" s="26">
        <v>14938041</v>
      </c>
      <c r="I71" s="14" t="s">
        <v>115</v>
      </c>
    </row>
    <row r="72" spans="4:9" ht="15.75">
      <c r="D72" s="12" t="s">
        <v>116</v>
      </c>
      <c r="E72" s="26">
        <v>4266749</v>
      </c>
      <c r="F72" s="26">
        <v>-195436</v>
      </c>
      <c r="G72" s="26">
        <v>3469820</v>
      </c>
      <c r="H72" s="26">
        <v>1377489</v>
      </c>
      <c r="I72" s="14" t="s">
        <v>117</v>
      </c>
    </row>
    <row r="73" spans="4:9" ht="15.75">
      <c r="D73" s="12" t="s">
        <v>118</v>
      </c>
      <c r="E73" s="26">
        <v>1265483</v>
      </c>
      <c r="F73" s="26">
        <v>1180572</v>
      </c>
      <c r="G73" s="26">
        <v>1386755</v>
      </c>
      <c r="H73" s="26">
        <v>1738237</v>
      </c>
      <c r="I73" s="14" t="s">
        <v>119</v>
      </c>
    </row>
    <row r="74" spans="4:9" ht="15.75">
      <c r="D74" s="12" t="s">
        <v>120</v>
      </c>
      <c r="E74" s="26">
        <v>778011</v>
      </c>
      <c r="F74" s="26">
        <v>155629</v>
      </c>
      <c r="G74" s="26">
        <v>48706</v>
      </c>
      <c r="H74" s="26">
        <v>151419</v>
      </c>
      <c r="I74" s="14" t="s">
        <v>121</v>
      </c>
    </row>
    <row r="75" spans="4:9" ht="15.75">
      <c r="D75" s="12" t="s">
        <v>122</v>
      </c>
      <c r="E75" s="26">
        <v>4754221</v>
      </c>
      <c r="F75" s="26">
        <v>829507</v>
      </c>
      <c r="G75" s="26">
        <v>4807869</v>
      </c>
      <c r="H75" s="26">
        <v>2964307</v>
      </c>
      <c r="I75" s="14" t="s">
        <v>123</v>
      </c>
    </row>
    <row r="76" spans="4:9" ht="15.75">
      <c r="D76" s="12" t="s">
        <v>124</v>
      </c>
      <c r="E76" s="26">
        <v>1279457</v>
      </c>
      <c r="F76" s="26">
        <v>1814287</v>
      </c>
      <c r="G76" s="26">
        <v>2643680</v>
      </c>
      <c r="H76" s="26">
        <v>3510244</v>
      </c>
      <c r="I76" s="14" t="s">
        <v>125</v>
      </c>
    </row>
    <row r="77" spans="4:9" ht="15.75">
      <c r="D77" s="12" t="s">
        <v>126</v>
      </c>
      <c r="E77" s="26">
        <v>3474764</v>
      </c>
      <c r="F77" s="26">
        <v>-984780</v>
      </c>
      <c r="G77" s="26">
        <v>2164189</v>
      </c>
      <c r="H77" s="26">
        <v>-545937</v>
      </c>
      <c r="I77" s="43" t="s">
        <v>127</v>
      </c>
    </row>
    <row r="78" spans="4:9" ht="15.75">
      <c r="D78" s="12" t="s">
        <v>128</v>
      </c>
      <c r="E78" s="26">
        <v>791542</v>
      </c>
      <c r="F78" s="26">
        <v>648161</v>
      </c>
      <c r="G78" s="26">
        <v>772777</v>
      </c>
      <c r="H78" s="26">
        <v>504326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2683222</v>
      </c>
      <c r="F82" s="26">
        <v>-1632941</v>
      </c>
      <c r="G82" s="26">
        <v>1391412</v>
      </c>
      <c r="H82" s="26">
        <v>-1050263</v>
      </c>
      <c r="I82" s="43" t="s">
        <v>137</v>
      </c>
    </row>
    <row r="83" spans="4:9" ht="15.75">
      <c r="D83" s="41" t="s">
        <v>201</v>
      </c>
      <c r="E83" s="26">
        <v>991886</v>
      </c>
      <c r="F83" s="26">
        <v>716825</v>
      </c>
      <c r="G83" s="26">
        <v>927351</v>
      </c>
      <c r="H83" s="26">
        <v>207475</v>
      </c>
      <c r="I83" s="42" t="s">
        <v>200</v>
      </c>
    </row>
    <row r="84" spans="4:9" ht="15.75">
      <c r="D84" s="16" t="s">
        <v>138</v>
      </c>
      <c r="E84" s="29">
        <v>1691336</v>
      </c>
      <c r="F84" s="29">
        <v>-2349766</v>
      </c>
      <c r="G84" s="29">
        <v>464061</v>
      </c>
      <c r="H84" s="29">
        <v>-1257738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11983699</v>
      </c>
      <c r="F88" s="25">
        <v>12745018</v>
      </c>
      <c r="G88" s="25">
        <v>13543370</v>
      </c>
      <c r="H88" s="25">
        <v>19464691</v>
      </c>
      <c r="I88" s="11" t="s">
        <v>143</v>
      </c>
    </row>
    <row r="89" spans="4:9" ht="15.75">
      <c r="D89" s="12" t="s">
        <v>144</v>
      </c>
      <c r="E89" s="26">
        <v>18192226</v>
      </c>
      <c r="F89" s="26">
        <v>14498374</v>
      </c>
      <c r="G89" s="26">
        <v>17492238</v>
      </c>
      <c r="H89" s="26">
        <v>15675433</v>
      </c>
      <c r="I89" s="14" t="s">
        <v>145</v>
      </c>
    </row>
    <row r="90" spans="4:9" ht="15.75">
      <c r="D90" s="12" t="s">
        <v>146</v>
      </c>
      <c r="E90" s="26">
        <v>-4046148</v>
      </c>
      <c r="F90" s="26">
        <v>-2382917</v>
      </c>
      <c r="G90" s="26">
        <v>-3035791</v>
      </c>
      <c r="H90" s="26">
        <v>-5101804</v>
      </c>
      <c r="I90" s="14" t="s">
        <v>147</v>
      </c>
    </row>
    <row r="91" spans="4:9" ht="15.75">
      <c r="D91" s="12" t="s">
        <v>148</v>
      </c>
      <c r="E91" s="26">
        <v>-13801483</v>
      </c>
      <c r="F91" s="26">
        <v>-12876776</v>
      </c>
      <c r="G91" s="26">
        <v>-15254799</v>
      </c>
      <c r="H91" s="26">
        <v>-16494950</v>
      </c>
      <c r="I91" s="14" t="s">
        <v>149</v>
      </c>
    </row>
    <row r="92" spans="4:9" ht="15.75">
      <c r="D92" s="28" t="s">
        <v>150</v>
      </c>
      <c r="E92" s="29">
        <v>12328294</v>
      </c>
      <c r="F92" s="29">
        <v>11983699</v>
      </c>
      <c r="G92" s="29">
        <v>12745018</v>
      </c>
      <c r="H92" s="29">
        <v>13543370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4.2556099999999999</v>
      </c>
      <c r="F96" s="10">
        <f>+F8*100/F10</f>
        <v>0.23608866666666667</v>
      </c>
      <c r="G96" s="10">
        <f>+G8*100/G10</f>
        <v>0.39731050334633017</v>
      </c>
      <c r="H96" s="10">
        <f>+H8*100/H10</f>
        <v>0.34343633792896722</v>
      </c>
      <c r="I96" s="11" t="s">
        <v>155</v>
      </c>
    </row>
    <row r="97" spans="1:15" ht="15.75">
      <c r="D97" s="12" t="s">
        <v>156</v>
      </c>
      <c r="E97" s="13">
        <f>+E84/E10</f>
        <v>1.1275573333333334E-2</v>
      </c>
      <c r="F97" s="13">
        <f>+F84/F10</f>
        <v>-1.5665106666666668E-2</v>
      </c>
      <c r="G97" s="13">
        <f>+G84/G10</f>
        <v>3.1301205776425897E-3</v>
      </c>
      <c r="H97" s="13">
        <f>+H84/H10</f>
        <v>-8.4835217677913799E-3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1.0772965666666667</v>
      </c>
      <c r="F99" s="13">
        <f>+F59/F10</f>
        <v>1.0656519600000001</v>
      </c>
      <c r="G99" s="13">
        <f>+G59/G10</f>
        <v>1.099399130247088</v>
      </c>
      <c r="H99" s="13">
        <f>+H59/H10</f>
        <v>1.1277631040061229</v>
      </c>
      <c r="I99" s="14" t="s">
        <v>161</v>
      </c>
    </row>
    <row r="100" spans="1:15" ht="15.75">
      <c r="D100" s="12" t="s">
        <v>162</v>
      </c>
      <c r="E100" s="13">
        <f>+E11/E84</f>
        <v>38.135533093365247</v>
      </c>
      <c r="F100" s="13">
        <f>+F11/F84</f>
        <v>-31.918071842047251</v>
      </c>
      <c r="G100" s="13">
        <f>+G11/G84</f>
        <v>204.46496680393309</v>
      </c>
      <c r="H100" s="13">
        <f>+H11/H84</f>
        <v>-63.652810092403982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0.3991472852554343</v>
      </c>
      <c r="F103" s="46">
        <f>+F11/F59</f>
        <v>0.46919634061387172</v>
      </c>
      <c r="G103" s="46">
        <f>+G11/G59</f>
        <v>0.58213617092471326</v>
      </c>
      <c r="H103" s="46">
        <f>+H11/H59</f>
        <v>0.47882396407700556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27.636584986610846</v>
      </c>
      <c r="F105" s="51">
        <f>+F67*100/F65</f>
        <v>24.637005759253764</v>
      </c>
      <c r="G105" s="51">
        <f>+G67*100/G65</f>
        <v>26.449195146002779</v>
      </c>
      <c r="H105" s="51">
        <f>+H67*100/H65</f>
        <v>24.932192369373269</v>
      </c>
      <c r="I105" s="11" t="s">
        <v>171</v>
      </c>
    </row>
    <row r="106" spans="1:15" ht="15.75">
      <c r="D106" s="12" t="s">
        <v>172</v>
      </c>
      <c r="E106" s="52">
        <f>+E75*100/E65</f>
        <v>6.8075485932777449</v>
      </c>
      <c r="F106" s="52">
        <f>+F75*100/F65</f>
        <v>1.1647591807348239</v>
      </c>
      <c r="G106" s="52">
        <f>+G75*100/G65</f>
        <v>5.7743730521018533</v>
      </c>
      <c r="H106" s="52">
        <f>+H75*100/H65</f>
        <v>3.7192233053512513</v>
      </c>
      <c r="I106" s="14" t="s">
        <v>173</v>
      </c>
    </row>
    <row r="107" spans="1:15" ht="15.75">
      <c r="D107" s="12" t="s">
        <v>174</v>
      </c>
      <c r="E107" s="52">
        <f>+E82*100/E65</f>
        <v>3.8420940363419995</v>
      </c>
      <c r="F107" s="52">
        <f>+F82*100/F65</f>
        <v>-2.2929077408006249</v>
      </c>
      <c r="G107" s="52">
        <f>+G82*100/G65</f>
        <v>1.6711212300441514</v>
      </c>
      <c r="H107" s="52">
        <f>+H82*100/H65</f>
        <v>-1.3177321466191325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E82*100/E30</f>
        <v>1.2513207150015551</v>
      </c>
      <c r="F108" s="52">
        <f t="shared" ref="F108:H108" si="0">F82*100/F30</f>
        <v>-0.74022979566666514</v>
      </c>
      <c r="G108" s="52">
        <f t="shared" si="0"/>
        <v>0.59087042238033771</v>
      </c>
      <c r="H108" s="52">
        <f t="shared" si="0"/>
        <v>-0.41179066549221488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1.0466545315578066</v>
      </c>
      <c r="F109" s="53">
        <f t="shared" ref="F109:H109" si="1">+F84*100/F59</f>
        <v>-1.4700021446651932</v>
      </c>
      <c r="G109" s="53">
        <f t="shared" si="1"/>
        <v>0.28471193868773575</v>
      </c>
      <c r="H109" s="53">
        <f t="shared" si="1"/>
        <v>-0.75224324484952487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14.85572309305477</v>
      </c>
      <c r="F111" s="10">
        <f>+F43*100/F30</f>
        <v>18.148999715996251</v>
      </c>
      <c r="G111" s="10">
        <f>+G43*100/G30</f>
        <v>21.983808633897919</v>
      </c>
      <c r="H111" s="10">
        <f>+H43*100/H30</f>
        <v>26.493038214579016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75.359596228157059</v>
      </c>
      <c r="F112" s="13">
        <f>+F59*100/F30</f>
        <v>72.460731827045308</v>
      </c>
      <c r="G112" s="13">
        <f>+G59*100/G30</f>
        <v>69.215904598104714</v>
      </c>
      <c r="H112" s="13">
        <f>+H59*100/H30</f>
        <v>65.555678678449411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3.7158114731483747</v>
      </c>
      <c r="F113" s="46">
        <f>+F75/F76</f>
        <v>0.45720825867131276</v>
      </c>
      <c r="G113" s="46">
        <f>+G75/G76</f>
        <v>1.8186274435635175</v>
      </c>
      <c r="H113" s="46">
        <f>+H75/H76</f>
        <v>0.84447320471169529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0.32568716516707613</v>
      </c>
      <c r="F115" s="10">
        <f>+F65/F30</f>
        <v>0.32283453123508393</v>
      </c>
      <c r="G115" s="10">
        <f>+G65/G30</f>
        <v>0.35357723410929726</v>
      </c>
      <c r="H115" s="10">
        <f>+H65/H30</f>
        <v>0.31249952165827805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0.42342803254142025</v>
      </c>
      <c r="F116" s="13">
        <f>+F65/F28</f>
        <v>0.41394411340777948</v>
      </c>
      <c r="G116" s="13">
        <f>+G65/G28</f>
        <v>0.43854369386639031</v>
      </c>
      <c r="H116" s="13">
        <f>+H65/H28</f>
        <v>0.3976724324236186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53.243631919576657</v>
      </c>
      <c r="F117" s="46">
        <f>+F65/F120</f>
        <v>68.383697270971822</v>
      </c>
      <c r="G117" s="46">
        <f>+G65/G120</f>
        <v>74.282670002132249</v>
      </c>
      <c r="H117" s="46">
        <f>+H65/H120</f>
        <v>111.13494207067531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1.0523231536214641</v>
      </c>
      <c r="F119" s="58">
        <f>+F23/F39</f>
        <v>1.0453409414072887</v>
      </c>
      <c r="G119" s="58">
        <f>+G23/G39</f>
        <v>1.0495282592631821</v>
      </c>
      <c r="H119" s="58">
        <f>+H23/H39</f>
        <v>1.0272226863931664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1311659</v>
      </c>
      <c r="F120" s="29">
        <f>+F23-F39</f>
        <v>1041433</v>
      </c>
      <c r="G120" s="29">
        <f>+G23-G39</f>
        <v>1120883</v>
      </c>
      <c r="H120" s="29">
        <f>+H23-H39</f>
        <v>717167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2017-09-13T06:49:47Z</dcterms:modified>
</cp:coreProperties>
</file>